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lletin" sheetId="1" state="visible" r:id="rId1"/>
    <sheet name="Barè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9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sz val="9"/>
    </font>
    <font>
      <name val="Arial"/>
      <b val="1"/>
      <sz val="14"/>
    </font>
    <font>
      <name val="Arial"/>
      <i val="1"/>
      <sz val="9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131B2E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09A"/>
      </left>
      <right style="thin">
        <color rgb="00BFB09A"/>
      </right>
      <top style="thin">
        <color rgb="00BFB09A"/>
      </top>
      <bottom style="thin">
        <color rgb="00BFB09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 readingOrder="2"/>
    </xf>
    <xf numFmtId="0" fontId="4" fillId="0" borderId="0" pivotButton="0" quotePrefix="0" xfId="0"/>
    <xf numFmtId="0" fontId="3" fillId="3" borderId="1" pivotButton="0" quotePrefix="0" xfId="0"/>
    <xf numFmtId="0" fontId="4" fillId="0" borderId="0" applyAlignment="1" pivotButton="0" quotePrefix="0" xfId="0">
      <alignment horizontal="right" readingOrder="2"/>
    </xf>
    <xf numFmtId="4" fontId="3" fillId="3" borderId="1" pivotButton="0" quotePrefix="0" xfId="0"/>
    <xf numFmtId="1" fontId="3" fillId="3" borderId="1" pivotButton="0" quotePrefix="0" xfId="0"/>
    <xf numFmtId="9" fontId="3" fillId="3" borderId="1" pivotButton="0" quotePrefix="0" xfId="0"/>
    <xf numFmtId="4" fontId="4" fillId="0" borderId="1" pivotButton="0" quotePrefix="0" xfId="0"/>
    <xf numFmtId="0" fontId="8" fillId="0" borderId="0" pivotButton="0" quotePrefix="0" xfId="0"/>
    <xf numFmtId="4" fontId="8" fillId="0" borderId="1" pivotButton="0" quotePrefix="0" xfId="0"/>
    <xf numFmtId="0" fontId="8" fillId="0" borderId="0" applyAlignment="1" pivotButton="0" quotePrefix="0" xfId="0">
      <alignment horizontal="right" readingOrder="2"/>
    </xf>
    <xf numFmtId="0" fontId="5" fillId="0" borderId="0" pivotButton="0" quotePrefix="0" xfId="0"/>
    <xf numFmtId="0" fontId="1" fillId="0" borderId="0" pivotButton="0" quotePrefix="0" xfId="0"/>
    <xf numFmtId="3" fontId="3" fillId="0" borderId="1" pivotButton="0" quotePrefix="0" xfId="0"/>
    <xf numFmtId="9" fontId="3" fillId="0" borderId="1" pivotButton="0" quotePrefix="0" xfId="0"/>
    <xf numFmtId="9" fontId="3" fillId="0" borderId="0" pivotButton="0" quotePrefix="0" xfId="0"/>
    <xf numFmtId="3" fontId="3" fillId="0" borderId="0" pivotButton="0" quotePrefix="0" xfId="0"/>
    <xf numFmtId="2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50" customWidth="1" min="3" max="3"/>
  </cols>
  <sheetData>
    <row r="1">
      <c r="A1" s="1" t="inlineStr">
        <is>
          <t>Fiche de paie — Algérie 2026</t>
        </is>
      </c>
      <c r="C1" s="1" t="inlineStr">
        <is>
          <t>كشف الراتب — الجزائر 2026</t>
        </is>
      </c>
    </row>
    <row r="2">
      <c r="A2" s="2" t="inlineStr">
        <is>
          <t>Cellules jaunes : à saisir. Le reste se calcule seul (barème dans l'onglet « Barème »).</t>
        </is>
      </c>
      <c r="C2" s="2" t="inlineStr">
        <is>
          <t>الخانات الصفراء للإدخال، والباقي يُحسب تلقائيًا.</t>
        </is>
      </c>
    </row>
    <row r="4">
      <c r="A4" s="3" t="inlineStr">
        <is>
          <t>Employeur</t>
        </is>
      </c>
      <c r="B4" s="3" t="n"/>
      <c r="C4" s="4" t="inlineStr">
        <is>
          <t>المستخدِم</t>
        </is>
      </c>
    </row>
    <row r="5">
      <c r="A5" s="5" t="inlineStr">
        <is>
          <t>Raison sociale</t>
        </is>
      </c>
      <c r="B5" s="6" t="inlineStr">
        <is>
          <t>SARL Exemple</t>
        </is>
      </c>
      <c r="C5" s="7" t="inlineStr">
        <is>
          <t>التسمية الاجتماعية</t>
        </is>
      </c>
    </row>
    <row r="6">
      <c r="A6" s="5" t="inlineStr">
        <is>
          <t>Adresse</t>
        </is>
      </c>
      <c r="B6" s="6" t="inlineStr">
        <is>
          <t>Sétif</t>
        </is>
      </c>
      <c r="C6" s="7" t="inlineStr">
        <is>
          <t>العنوان</t>
        </is>
      </c>
    </row>
    <row r="7">
      <c r="A7" s="5" t="inlineStr">
        <is>
          <t>N° employeur CNAS</t>
        </is>
      </c>
      <c r="B7" s="6" t="inlineStr"/>
      <c r="C7" s="7" t="inlineStr">
        <is>
          <t>رقم المستخدِم لدى CNAS</t>
        </is>
      </c>
    </row>
    <row r="9">
      <c r="A9" s="3" t="inlineStr">
        <is>
          <t>Salarié</t>
        </is>
      </c>
      <c r="B9" s="3" t="n"/>
      <c r="C9" s="4" t="inlineStr">
        <is>
          <t>العامل</t>
        </is>
      </c>
    </row>
    <row r="10">
      <c r="A10" s="5" t="inlineStr">
        <is>
          <t>Nom et prénom</t>
        </is>
      </c>
      <c r="B10" s="6" t="inlineStr"/>
      <c r="C10" s="7" t="inlineStr">
        <is>
          <t>الاسم واللقب</t>
        </is>
      </c>
    </row>
    <row r="11">
      <c r="A11" s="5" t="inlineStr">
        <is>
          <t>N° de sécurité sociale</t>
        </is>
      </c>
      <c r="B11" s="6" t="inlineStr"/>
      <c r="C11" s="7" t="inlineStr">
        <is>
          <t>رقم الضمان الاجتماعي</t>
        </is>
      </c>
    </row>
    <row r="12">
      <c r="A12" s="5" t="inlineStr">
        <is>
          <t>Poste et catégorie</t>
        </is>
      </c>
      <c r="B12" s="6" t="inlineStr"/>
      <c r="C12" s="7" t="inlineStr">
        <is>
          <t>المنصب والصنف</t>
        </is>
      </c>
    </row>
    <row r="13">
      <c r="A13" s="5" t="inlineStr">
        <is>
          <t>Date d'entrée</t>
        </is>
      </c>
      <c r="B13" s="6" t="inlineStr"/>
      <c r="C13" s="7" t="inlineStr">
        <is>
          <t>تاريخ التوظيف</t>
        </is>
      </c>
    </row>
    <row r="14">
      <c r="A14" s="5" t="inlineStr">
        <is>
          <t>Période de paie</t>
        </is>
      </c>
      <c r="B14" s="6" t="inlineStr">
        <is>
          <t>Octobre 2026</t>
        </is>
      </c>
      <c r="C14" s="7" t="inlineStr">
        <is>
          <t>فترة الأجر</t>
        </is>
      </c>
    </row>
    <row r="15">
      <c r="A15" s="5" t="inlineStr">
        <is>
          <t>Travailleur handicapé ? (OUI / NON)</t>
        </is>
      </c>
      <c r="B15" s="6" t="inlineStr">
        <is>
          <t>NON</t>
        </is>
      </c>
      <c r="C15" s="7" t="inlineStr">
        <is>
          <t>عامل ذو إعاقة؟ (OUI / NON)</t>
        </is>
      </c>
    </row>
    <row r="17">
      <c r="A17" s="3" t="inlineStr">
        <is>
          <t>Gains</t>
        </is>
      </c>
      <c r="B17" s="3" t="n"/>
      <c r="C17" s="4" t="inlineStr">
        <is>
          <t>المستحقات</t>
        </is>
      </c>
    </row>
    <row r="18">
      <c r="A18" s="5" t="inlineStr">
        <is>
          <t>Salaire de base (DA)</t>
        </is>
      </c>
      <c r="B18" s="8" t="n">
        <v>48000</v>
      </c>
      <c r="C18" s="7" t="inlineStr">
        <is>
          <t>الأجر القاعدي (دج)</t>
        </is>
      </c>
    </row>
    <row r="19">
      <c r="A19" s="5" t="inlineStr">
        <is>
          <t>Indemnité d'expérience professionnelle — IEP (DA)</t>
        </is>
      </c>
      <c r="B19" s="8" t="n">
        <v>2400</v>
      </c>
      <c r="C19" s="7" t="inlineStr">
        <is>
          <t>تعويض الخبرة المهنية IEP (دج)</t>
        </is>
      </c>
    </row>
    <row r="20">
      <c r="A20" s="5" t="inlineStr">
        <is>
          <t>Prime de rendement (DA)</t>
        </is>
      </c>
      <c r="B20" s="8" t="n">
        <v>4800</v>
      </c>
      <c r="C20" s="7" t="inlineStr">
        <is>
          <t>منحة المردودية (دج)</t>
        </is>
      </c>
    </row>
    <row r="21">
      <c r="A21" s="5" t="inlineStr">
        <is>
          <t>Autres primes et indemnités soumises (DA)</t>
        </is>
      </c>
      <c r="B21" s="8" t="n">
        <v>0</v>
      </c>
      <c r="C21" s="7" t="inlineStr">
        <is>
          <t>منح وتعويضات أخرى خاضعة (دج)</t>
        </is>
      </c>
    </row>
    <row r="22">
      <c r="A22" s="5" t="inlineStr">
        <is>
          <t>Heures supplémentaires : nombre</t>
        </is>
      </c>
      <c r="B22" s="9" t="n">
        <v>10</v>
      </c>
      <c r="C22" s="7" t="inlineStr">
        <is>
          <t>الساعات الإضافية: العدد</t>
        </is>
      </c>
    </row>
    <row r="23">
      <c r="A23" s="5" t="inlineStr">
        <is>
          <t>Heures supplémentaires : majoration</t>
        </is>
      </c>
      <c r="B23" s="10" t="n">
        <v>0.5</v>
      </c>
      <c r="C23" s="7" t="inlineStr">
        <is>
          <t>الساعات الإضافية: نسبة الزيادة</t>
        </is>
      </c>
    </row>
    <row r="24">
      <c r="A24" s="5" t="inlineStr">
        <is>
          <t>Taux horaire (DA)</t>
        </is>
      </c>
      <c r="B24" s="11">
        <f>ROUND(B18/'Barème'!$B$20,2)</f>
        <v/>
      </c>
      <c r="C24" s="7" t="inlineStr">
        <is>
          <t>أجر الساعة (دج)</t>
        </is>
      </c>
    </row>
    <row r="25">
      <c r="A25" s="5" t="inlineStr">
        <is>
          <t>Montant des heures supplémentaires (DA)</t>
        </is>
      </c>
      <c r="B25" s="11">
        <f>ROUND(B24*B22*(1+B23),2)</f>
        <v/>
      </c>
      <c r="C25" s="7" t="inlineStr">
        <is>
          <t>مبلغ الساعات الإضافية (دج)</t>
        </is>
      </c>
    </row>
    <row r="26">
      <c r="A26" s="5" t="inlineStr">
        <is>
          <t>Retenue pour absences (DA)</t>
        </is>
      </c>
      <c r="B26" s="8" t="n">
        <v>0</v>
      </c>
      <c r="C26" s="7" t="inlineStr">
        <is>
          <t>اقتطاع الغيابات (دج)</t>
        </is>
      </c>
    </row>
    <row r="27">
      <c r="A27" s="12" t="inlineStr">
        <is>
          <t>Salaire brut soumis à cotisation (DA)</t>
        </is>
      </c>
      <c r="B27" s="13">
        <f>B18+B19+B20+B21+B25-B26</f>
        <v/>
      </c>
      <c r="C27" s="14" t="inlineStr">
        <is>
          <t>الأجر الإجمالي الخاضع للاشتراك (دج)</t>
        </is>
      </c>
    </row>
    <row r="28">
      <c r="A28" s="5" t="inlineStr">
        <is>
          <t>Indemnités non soumises à cotisation, imposables : panier, transport (DA)</t>
        </is>
      </c>
      <c r="B28" s="8" t="n">
        <v>0</v>
      </c>
      <c r="C28" s="7" t="inlineStr">
        <is>
          <t>تعويضات غير خاضعة للاشتراك وخاضعة للضريبة: السلة، النقل (دج)</t>
        </is>
      </c>
    </row>
    <row r="30">
      <c r="A30" s="3" t="inlineStr">
        <is>
          <t>Retenues</t>
        </is>
      </c>
      <c r="B30" s="3" t="n"/>
      <c r="C30" s="4" t="inlineStr">
        <is>
          <t>الاقتطاعات</t>
        </is>
      </c>
    </row>
    <row r="31">
      <c r="A31" s="5" t="inlineStr">
        <is>
          <t>Cotisation CNAS salariale 9 % (DA)</t>
        </is>
      </c>
      <c r="B31" s="11">
        <f>ROUND(B27*'Barème'!$B$12,2)</f>
        <v/>
      </c>
      <c r="C31" s="7" t="inlineStr">
        <is>
          <t>اشتراك العامل في CNAS ‏9% (دج)</t>
        </is>
      </c>
    </row>
    <row r="32">
      <c r="A32" s="12" t="inlineStr">
        <is>
          <t>Salaire imposable (DA)</t>
        </is>
      </c>
      <c r="B32" s="13">
        <f>B27-B31+B28</f>
        <v/>
      </c>
      <c r="C32" s="14" t="inlineStr">
        <is>
          <t>الأجر الخاضع للضريبة (دج)</t>
        </is>
      </c>
    </row>
    <row r="33">
      <c r="A33" s="12" t="inlineStr">
        <is>
          <t>IRG retenu (DA)</t>
        </is>
      </c>
      <c r="B33" s="13">
        <f>IF(B32&lt;='Barème'!$B$17,0,ROUND(MAX(0,IF(AND(B15="OUI",B32&lt;'Barème'!$B$19),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-MIN(MAX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*'Barème'!$B$14,'Barème'!$B$15),'Barème'!$B$16))*'Barème'!$B$23-'Barème'!$C$23,IF(B32&lt;'Barème'!$B$18,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-MIN(MAX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*'Barème'!$B$14,'Barème'!$B$15),'Barème'!$B$16))*'Barème'!$B$22-'Barème'!$C$22,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-MIN(MAX((MAX(0,MIN(B32,'Barème'!$B$4)-'Barème'!$A$4)*'Barème'!$C$4+MAX(0,MIN(B32,'Barème'!$B$5)-'Barème'!$A$5)*'Barème'!$C$5+MAX(0,MIN(B32,'Barème'!$B$6)-'Barème'!$A$6)*'Barème'!$C$6+MAX(0,MIN(B32,'Barème'!$B$7)-'Barème'!$A$7)*'Barème'!$C$7+MAX(0,MIN(B32,'Barème'!$B$8)-'Barème'!$A$8)*'Barème'!$C$8+MAX(0,B32-'Barème'!$A$9)*'Barème'!$C$9)*'Barème'!$B$14,'Barème'!$B$15),'Barème'!$B$16))))),2))</f>
        <v/>
      </c>
      <c r="C33" s="14" t="inlineStr">
        <is>
          <t>الضريبة على الدخل الإجمالي IRG (دج)</t>
        </is>
      </c>
    </row>
    <row r="34">
      <c r="A34" s="5" t="inlineStr">
        <is>
          <t>Avance sur salaire (DA)</t>
        </is>
      </c>
      <c r="B34" s="8" t="n">
        <v>0</v>
      </c>
      <c r="C34" s="7" t="inlineStr">
        <is>
          <t>تسبيق على الأجر (دج)</t>
        </is>
      </c>
    </row>
    <row r="36">
      <c r="A36" s="12" t="inlineStr">
        <is>
          <t>Net à payer (DA)</t>
        </is>
      </c>
      <c r="B36" s="13">
        <f>ROUND(B27+B28-B31-B33-B34,2)</f>
        <v/>
      </c>
      <c r="C36" s="14" t="inlineStr">
        <is>
          <t>الصافي للدفع (دج)</t>
        </is>
      </c>
    </row>
    <row r="37">
      <c r="A37" s="5" t="inlineStr">
        <is>
          <t>Mode de paiement</t>
        </is>
      </c>
      <c r="B37" s="6" t="inlineStr">
        <is>
          <t>Virement</t>
        </is>
      </c>
      <c r="C37" s="7" t="inlineStr">
        <is>
          <t>طريقة الدفع</t>
        </is>
      </c>
    </row>
    <row r="39">
      <c r="A39" s="3" t="inlineStr">
        <is>
          <t>Pour l'employeur (ne figure pas sur le bulletin remis)</t>
        </is>
      </c>
      <c r="B39" s="3" t="n"/>
      <c r="C39" s="4" t="inlineStr">
        <is>
          <t>للمستخدِم (لا يظهر في الكشف المسلَّم)</t>
        </is>
      </c>
    </row>
    <row r="40">
      <c r="A40" s="5" t="inlineStr">
        <is>
          <t>Cotisation CNAS patronale 25 % (DA)</t>
        </is>
      </c>
      <c r="B40" s="11">
        <f>ROUND(B27*'Barème'!$B$13,2)</f>
        <v/>
      </c>
      <c r="C40" s="7" t="inlineStr">
        <is>
          <t>اشتراك المستخدِم في CNAS ‏25% (دج)</t>
        </is>
      </c>
    </row>
    <row r="41">
      <c r="A41" s="5" t="inlineStr">
        <is>
          <t>Coût du salarié pour l’employeur (DA)</t>
        </is>
      </c>
      <c r="B41" s="11">
        <f>B27+B28+B40</f>
        <v/>
      </c>
      <c r="C41" s="7" t="inlineStr">
        <is>
          <t>تكلفة العامل على المستخدِم (دج)</t>
        </is>
      </c>
    </row>
    <row r="43">
      <c r="A43" s="15" t="inlineStr">
        <is>
          <t>Panier et transport : exclus de la CNAS (décret exécutif 96-208) ; faites valider leur traitement IRG par votre comptable. Les primes non mensuelles (trimestrielles, annuelles) relèvent d'une retenue de 10 % à part : ne les saisissez pas ici.</t>
        </is>
      </c>
    </row>
    <row r="44">
      <c r="A44" s="15" t="inlineStr">
        <is>
          <t>Guide : https://winalco.dz/actualites/modele-fiche-de-paie-algerie-excel-pdf — calcul en ligne : https://winalco.dz/simulateur-salaire-net — Winalco Paie : https://winalco.dz/produit/winalco-paie</t>
        </is>
      </c>
    </row>
  </sheetData>
  <dataValidations count="1">
    <dataValidation sqref="B15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4" customWidth="1" min="3" max="3"/>
  </cols>
  <sheetData>
    <row r="1">
      <c r="A1" s="16" t="inlineStr">
        <is>
          <t>Barème IRG 2026 (mensuel) et paramètres — جدول IRG لسنة 2026 والمعايير</t>
        </is>
      </c>
    </row>
    <row r="3">
      <c r="A3" s="3" t="inlineStr">
        <is>
          <t>Borne basse (DA)</t>
        </is>
      </c>
      <c r="B3" s="3" t="inlineStr">
        <is>
          <t>Borne haute (DA)</t>
        </is>
      </c>
      <c r="C3" s="3" t="inlineStr">
        <is>
          <t>Taux</t>
        </is>
      </c>
    </row>
    <row r="4">
      <c r="A4" s="17" t="n">
        <v>0</v>
      </c>
      <c r="B4" s="17" t="n">
        <v>20000</v>
      </c>
      <c r="C4" s="18" t="n">
        <v>0</v>
      </c>
    </row>
    <row r="5">
      <c r="A5" s="17" t="n">
        <v>20000</v>
      </c>
      <c r="B5" s="17" t="n">
        <v>40000</v>
      </c>
      <c r="C5" s="18" t="n">
        <v>0.23</v>
      </c>
    </row>
    <row r="6">
      <c r="A6" s="17" t="n">
        <v>40000</v>
      </c>
      <c r="B6" s="17" t="n">
        <v>80000</v>
      </c>
      <c r="C6" s="18" t="n">
        <v>0.27</v>
      </c>
    </row>
    <row r="7">
      <c r="A7" s="17" t="n">
        <v>80000</v>
      </c>
      <c r="B7" s="17" t="n">
        <v>160000</v>
      </c>
      <c r="C7" s="18" t="n">
        <v>0.3</v>
      </c>
    </row>
    <row r="8">
      <c r="A8" s="17" t="n">
        <v>160000</v>
      </c>
      <c r="B8" s="17" t="n">
        <v>320000</v>
      </c>
      <c r="C8" s="18" t="n">
        <v>0.33</v>
      </c>
    </row>
    <row r="9">
      <c r="A9" s="17" t="n">
        <v>320000</v>
      </c>
      <c r="B9" s="17" t="inlineStr">
        <is>
          <t>au-delà</t>
        </is>
      </c>
      <c r="C9" s="18" t="n">
        <v>0.35</v>
      </c>
    </row>
    <row r="12">
      <c r="A12" s="5" t="inlineStr">
        <is>
          <t>Cotisation CNAS salariale</t>
        </is>
      </c>
      <c r="B12" s="19" t="n">
        <v>0.09</v>
      </c>
    </row>
    <row r="13">
      <c r="A13" s="5" t="inlineStr">
        <is>
          <t>Cotisation CNAS patronale</t>
        </is>
      </c>
      <c r="B13" s="19" t="n">
        <v>0.25</v>
      </c>
    </row>
    <row r="14">
      <c r="A14" s="5" t="inlineStr">
        <is>
          <t>Abattement sur l'impôt</t>
        </is>
      </c>
      <c r="B14" s="19" t="n">
        <v>0.4</v>
      </c>
    </row>
    <row r="15">
      <c r="A15" s="5" t="inlineStr">
        <is>
          <t>Abattement minimum (DA/mois)</t>
        </is>
      </c>
      <c r="B15" s="20" t="n">
        <v>1000</v>
      </c>
    </row>
    <row r="16">
      <c r="A16" s="5" t="inlineStr">
        <is>
          <t>Abattement maximum (DA/mois)</t>
        </is>
      </c>
      <c r="B16" s="20" t="n">
        <v>1500</v>
      </c>
    </row>
    <row r="17">
      <c r="A17" s="5" t="inlineStr">
        <is>
          <t>Seuil d'exonération (DA)</t>
        </is>
      </c>
      <c r="B17" s="20" t="n">
        <v>30000</v>
      </c>
    </row>
    <row r="18">
      <c r="A18" s="5" t="inlineStr">
        <is>
          <t>Fin du lissage des salariés (DA)</t>
        </is>
      </c>
      <c r="B18" s="20" t="n">
        <v>35000</v>
      </c>
    </row>
    <row r="19">
      <c r="A19" s="5" t="inlineStr">
        <is>
          <t>Fin du lissage des travailleurs handicapés (DA)</t>
        </is>
      </c>
      <c r="B19" s="20" t="n">
        <v>42500</v>
      </c>
    </row>
    <row r="20">
      <c r="A20" s="5" t="inlineStr">
        <is>
          <t>Heures par mois (40 h × 52 / 12)</t>
        </is>
      </c>
      <c r="B20" s="21" t="n">
        <v>173.33</v>
      </c>
    </row>
    <row r="22">
      <c r="A22" s="5" t="inlineStr">
        <is>
          <t>Lissage des salariés : IRG × a − b</t>
        </is>
      </c>
      <c r="B22" s="22">
        <f>137/51</f>
        <v/>
      </c>
      <c r="C22" s="22">
        <f>27925/8</f>
        <v/>
      </c>
    </row>
    <row r="23">
      <c r="A23" s="5" t="inlineStr">
        <is>
          <t>Lissage des travailleurs handicapés : IRG × a − b</t>
        </is>
      </c>
      <c r="B23" s="22">
        <f>93/61</f>
        <v/>
      </c>
      <c r="C23" s="22">
        <f>81213/41</f>
        <v/>
      </c>
    </row>
    <row r="25">
      <c r="A25" s="15" t="inlineStr">
        <is>
          <t>Sources : art. 104 CIDTA (édition 2026, loi de finances 2022 art. 31) ; décret exécutif 15-236 (CNAS) ; décret présidentiel 26-01 (SNMG, 173,33 h). À revérifier à chaque loi de finances.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Winalco</dc:creator>
  <dc:title>Modèle de fiche de paie Algérie 2026</dc:title>
  <dcterms:created xsi:type="dcterms:W3CDTF">2026-10-22T07:57:05Z</dcterms:created>
  <dcterms:modified xsi:type="dcterms:W3CDTF">2026-10-22T07:57:05Z</dcterms:modified>
</cp:coreProperties>
</file>